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2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"'a172f47f-0599-4b8a-9730-2afc38fb63da'"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<sst xmlns="http://schemas.openxmlformats.org/spreadsheetml/2006/main" count="133" uniqueCount="91">
  <si>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</si>
  <si>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</si>
  <si>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</si>
  <si>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</si>
  <si>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</si>
  <si>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</si>
  <si>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</si>
  <si>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</si>
  <si>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</si>
  <si>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</si>
  <si>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</si>
  <si>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</si>
  <si>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</si>
  <si>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</si>
  <si>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</si>
  <si>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</si>
  <si>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</si>
  <si>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</si>
  <si>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</si>
  <si>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</si>
  <si>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</si>
  <si>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</si>
  <si>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</si>
  <si>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</si>
  <si>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</si>
  <si>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</si>
  <si>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</si>
  <si>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</si>
  <si>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</si>
  <si>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</si>
  <si>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</si>
  <si>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</si>
  <si>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</si>
  <si>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</si>
  <si>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</si>
  <si>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</si>
  <si>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</si>
  <si>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</si>
  <si>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</si>
  <si>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</si>
  <si>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</si>
  <si>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</si>
  <si>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</si>
  <si>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</si>
  <si>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</si>
  <si>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</si>
  <si>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</si>
  <si>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</si>
  <si>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</si>
  <si>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</si>
  <si>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</si>
  <si>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</si>
  <si>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</si>
  <si>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</si>
  <si>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</si>
  <si>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</si>
  <si>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</si>
  <si>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</si>
  <si>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</si>
  <si>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</si>
  <si>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</si>
  <si>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</si>
  <si>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</si>
  <si>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</si>
  <si>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</si>
  <si>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</si>
  <si>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</si>
  <si>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</si>
  <si>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</si>
  <si>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</si>
  <si>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</si>
  <si>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</si>
  <si>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</si>
  <si>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</si>
  <si>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</si>
  <si>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</si>
  <si>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</si>
  <si>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</si>
  <si>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</si>
  <si>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</si>
  <si>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</si>
  <si>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</si>
  <si>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</si>
  <si>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</si>
  <si>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</si>
  <si>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</si>
  <si>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</si>
  <si>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</si>
  <si>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</si>
  <si>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2014 roku</t>
  </si>
  <si>
    <t>UBEZPIECZENIOWY FUNDUSZ KAPITAŁOWY CONCORDIA ZRÓWNOWAŻONY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</si>
</sst>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8" fontId="3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5" sqref="B15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1" t="s">
        <v>40</v>
      </c>
    </row>
    <row r="2" ht="15">
      <c r="A2" s="21" t="s">
        <v>89</v>
      </c>
    </row>
    <row r="3" ht="15">
      <c r="A3" s="21" t="s">
        <v>39</v>
      </c>
    </row>
    <row r="4" ht="15">
      <c r="A4" s="21"/>
    </row>
    <row r="5" ht="15">
      <c r="A5" s="21" t="s">
        <v>90</v>
      </c>
    </row>
    <row r="7" ht="12.75">
      <c r="A7" t="s">
        <v>41</v>
      </c>
    </row>
    <row r="8" spans="1:4" s="2" customFormat="1" ht="39">
      <c r="A8" s="35" t="s">
        <v>0</v>
      </c>
      <c r="B8" s="35"/>
      <c r="C8" s="24" t="s">
        <v>45</v>
      </c>
      <c r="D8" s="24" t="s">
        <v>46</v>
      </c>
    </row>
    <row r="9" spans="1:4" s="6" customFormat="1" ht="12.75">
      <c r="A9" s="3" t="s">
        <v>1</v>
      </c>
      <c r="B9" s="4" t="s">
        <v>8</v>
      </c>
      <c r="C9" s="14">
        <v>336618.58</v>
      </c>
      <c r="D9" s="14">
        <f>SUM(D10:D13)</f>
        <v>328384.76999999996</v>
      </c>
    </row>
    <row r="10" spans="1:7" ht="12.75">
      <c r="A10" s="1" t="s">
        <v>2</v>
      </c>
      <c r="B10" s="7" t="s">
        <v>9</v>
      </c>
      <c r="C10" s="14">
        <v>336618.58</v>
      </c>
      <c r="D10" s="10">
        <v>328384.76999999996</v>
      </c>
      <c r="F10" s="6"/>
      <c r="G10" s="6"/>
    </row>
    <row r="11" spans="1:7" ht="12.75">
      <c r="A11" s="1" t="s">
        <v>3</v>
      </c>
      <c r="B11" s="7" t="s">
        <v>10</v>
      </c>
      <c r="C11" s="14"/>
      <c r="D11" s="8"/>
      <c r="F11" s="6"/>
      <c r="G11" s="6"/>
    </row>
    <row r="12" spans="1:7" ht="12.75">
      <c r="A12" s="1" t="s">
        <v>4</v>
      </c>
      <c r="B12" s="7" t="s">
        <v>42</v>
      </c>
      <c r="C12" s="14"/>
      <c r="D12" s="8"/>
      <c r="F12" s="6"/>
      <c r="G12" s="6"/>
    </row>
    <row r="13" spans="1:7" ht="12.75">
      <c r="A13" s="1" t="s">
        <v>5</v>
      </c>
      <c r="B13" s="7" t="s">
        <v>43</v>
      </c>
      <c r="C13" s="14">
        <v>0</v>
      </c>
      <c r="D13" s="8">
        <f>SUM(D14:D15)</f>
        <v>0</v>
      </c>
      <c r="F13" s="6"/>
      <c r="G13" s="6"/>
    </row>
    <row r="14" spans="1:7" ht="12.75">
      <c r="A14" s="1" t="s">
        <v>35</v>
      </c>
      <c r="B14" s="7" t="s">
        <v>44</v>
      </c>
      <c r="C14" s="14"/>
      <c r="D14" s="8"/>
      <c r="F14" s="6"/>
      <c r="G14" s="6"/>
    </row>
    <row r="15" spans="1:7" ht="12.75">
      <c r="A15" s="1" t="s">
        <v>36</v>
      </c>
      <c r="B15" s="7" t="s">
        <v>12</v>
      </c>
      <c r="C15" s="14"/>
      <c r="D15" s="8"/>
      <c r="F15" s="6"/>
      <c r="G15" s="6"/>
    </row>
    <row r="16" spans="1:4" s="6" customFormat="1" ht="12.75">
      <c r="A16" s="3" t="s">
        <v>6</v>
      </c>
      <c r="B16" s="4" t="s">
        <v>11</v>
      </c>
      <c r="C16" s="14">
        <v>0</v>
      </c>
      <c r="D16" s="14">
        <f>SUM(D17:D19)</f>
        <v>0</v>
      </c>
    </row>
    <row r="17" spans="1:7" ht="12.75">
      <c r="A17" s="1" t="s">
        <v>2</v>
      </c>
      <c r="B17" s="7" t="s">
        <v>44</v>
      </c>
      <c r="C17" s="14"/>
      <c r="D17" s="8"/>
      <c r="F17" s="6"/>
      <c r="G17" s="6"/>
    </row>
    <row r="18" spans="1:7" ht="12.75">
      <c r="A18" s="1" t="s">
        <v>3</v>
      </c>
      <c r="B18" s="7" t="s">
        <v>47</v>
      </c>
      <c r="C18" s="14"/>
      <c r="D18" s="8"/>
      <c r="F18" s="6"/>
      <c r="G18" s="6"/>
    </row>
    <row r="19" spans="1:7" ht="12.75">
      <c r="A19" s="1" t="s">
        <v>4</v>
      </c>
      <c r="B19" s="7" t="s">
        <v>37</v>
      </c>
      <c r="C19" s="14">
        <v>0</v>
      </c>
      <c r="D19" s="10">
        <v>0</v>
      </c>
      <c r="F19" s="6"/>
      <c r="G19" s="6"/>
    </row>
    <row r="20" spans="1:4" s="6" customFormat="1" ht="12.75">
      <c r="A20" s="3" t="s">
        <v>7</v>
      </c>
      <c r="B20" s="4" t="s">
        <v>13</v>
      </c>
      <c r="C20" s="14">
        <v>336618.58</v>
      </c>
      <c r="D20" s="14">
        <f>D9-D16</f>
        <v>328384.76999999996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5" sqref="D25"/>
    </sheetView>
  </sheetViews>
  <sheetFormatPr defaultColWidth="9.125" defaultRowHeight="12.75"/>
  <cols>
    <col min="1" max="1" width="4.125" style="2" bestFit="1" customWidth="1"/>
    <col min="2" max="2" width="101.50390625" style="9" customWidth="1"/>
    <col min="3" max="3" width="35.625" style="10" customWidth="1"/>
    <col min="4" max="4" width="37.00390625" style="10" customWidth="1"/>
    <col min="5" max="5" width="17.00390625" style="9" bestFit="1" customWidth="1"/>
    <col min="6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'I. Aktywa netto funduszu'!A5</f>
        <v>UBEZPIECZENIOWY FUNDUSZ KAPITAŁOWY CONCORDIA ZRÓWNOWAŻONY</v>
      </c>
    </row>
    <row r="7" ht="12.75">
      <c r="A7" t="s">
        <v>48</v>
      </c>
    </row>
    <row r="8" spans="1:4" s="2" customFormat="1" ht="26.25">
      <c r="A8" s="35" t="s">
        <v>0</v>
      </c>
      <c r="B8" s="35"/>
      <c r="C8" s="24" t="s">
        <v>49</v>
      </c>
      <c r="D8" s="24" t="s">
        <v>50</v>
      </c>
    </row>
    <row r="9" spans="1:4" s="6" customFormat="1" ht="12.75">
      <c r="A9" s="3" t="s">
        <v>14</v>
      </c>
      <c r="B9" s="11" t="s">
        <v>51</v>
      </c>
      <c r="C9" s="5">
        <v>336618.57999999996</v>
      </c>
      <c r="D9" s="5">
        <f>C24</f>
        <v>350266.2699999999</v>
      </c>
    </row>
    <row r="10" spans="1:5" s="6" customFormat="1" ht="12.75">
      <c r="A10" s="3" t="s">
        <v>15</v>
      </c>
      <c r="B10" s="11" t="s">
        <v>21</v>
      </c>
      <c r="C10" s="5">
        <v>-11594.649524689168</v>
      </c>
      <c r="D10" s="5">
        <f>D11-D15</f>
        <v>-28262.826500079755</v>
      </c>
      <c r="E10" s="14"/>
    </row>
    <row r="11" spans="1:4" s="6" customFormat="1" ht="12.75">
      <c r="A11" s="3" t="s">
        <v>1</v>
      </c>
      <c r="B11" s="11" t="s">
        <v>22</v>
      </c>
      <c r="C11" s="5">
        <v>23276.84</v>
      </c>
      <c r="D11" s="5">
        <f>SUM(D12:D14)</f>
        <v>37631.37349992024</v>
      </c>
    </row>
    <row r="12" spans="1:7" ht="12.75">
      <c r="A12" s="1" t="s">
        <v>2</v>
      </c>
      <c r="B12" s="12" t="s">
        <v>23</v>
      </c>
      <c r="C12" s="5">
        <v>23276.84</v>
      </c>
      <c r="D12" s="8">
        <v>24244.75</v>
      </c>
      <c r="F12" s="6"/>
      <c r="G12" s="6"/>
    </row>
    <row r="13" spans="1:7" ht="12.75">
      <c r="A13" s="1" t="s">
        <v>3</v>
      </c>
      <c r="B13" s="12" t="s">
        <v>52</v>
      </c>
      <c r="C13" s="5"/>
      <c r="D13" s="8"/>
      <c r="F13" s="6"/>
      <c r="G13" s="6"/>
    </row>
    <row r="14" spans="1:7" ht="12.75">
      <c r="A14" s="1" t="s">
        <v>4</v>
      </c>
      <c r="B14" s="12" t="s">
        <v>24</v>
      </c>
      <c r="C14" s="5">
        <v>0</v>
      </c>
      <c r="D14" s="33">
        <v>13386.623499920242</v>
      </c>
      <c r="F14" s="6"/>
      <c r="G14" s="6"/>
    </row>
    <row r="15" spans="1:4" s="6" customFormat="1" ht="12.75">
      <c r="A15" s="3" t="s">
        <v>6</v>
      </c>
      <c r="B15" s="11" t="s">
        <v>25</v>
      </c>
      <c r="C15" s="5">
        <v>34871.48952468917</v>
      </c>
      <c r="D15" s="5">
        <f>SUM(D16:D22)</f>
        <v>65894.2</v>
      </c>
    </row>
    <row r="16" spans="1:7" ht="12.75">
      <c r="A16" s="1" t="s">
        <v>2</v>
      </c>
      <c r="B16" s="12" t="s">
        <v>26</v>
      </c>
      <c r="C16" s="5">
        <v>22465.95</v>
      </c>
      <c r="D16" s="8">
        <v>55005.59999999999</v>
      </c>
      <c r="F16" s="6"/>
      <c r="G16" s="6"/>
    </row>
    <row r="17" spans="1:7" ht="12.75">
      <c r="A17" s="1" t="s">
        <v>3</v>
      </c>
      <c r="B17" s="12" t="s">
        <v>27</v>
      </c>
      <c r="C17" s="5"/>
      <c r="D17" s="8"/>
      <c r="F17" s="6"/>
      <c r="G17" s="6"/>
    </row>
    <row r="18" spans="1:7" ht="12.75">
      <c r="A18" s="1" t="s">
        <v>4</v>
      </c>
      <c r="B18" s="12" t="s">
        <v>53</v>
      </c>
      <c r="C18" s="5">
        <v>10760.779999999999</v>
      </c>
      <c r="D18" s="8">
        <v>10888.6</v>
      </c>
      <c r="F18" s="6"/>
      <c r="G18" s="6"/>
    </row>
    <row r="19" spans="1:7" ht="12.75">
      <c r="A19" s="1" t="s">
        <v>5</v>
      </c>
      <c r="B19" s="12" t="s">
        <v>28</v>
      </c>
      <c r="C19" s="5"/>
      <c r="D19" s="8"/>
      <c r="F19" s="6"/>
      <c r="G19" s="6"/>
    </row>
    <row r="20" spans="1:7" ht="12.75">
      <c r="A20" s="1" t="s">
        <v>16</v>
      </c>
      <c r="B20" s="12" t="s">
        <v>29</v>
      </c>
      <c r="C20" s="5"/>
      <c r="D20" s="8"/>
      <c r="F20" s="6"/>
      <c r="G20" s="6"/>
    </row>
    <row r="21" spans="1:7" ht="12.75">
      <c r="A21" s="1" t="s">
        <v>17</v>
      </c>
      <c r="B21" s="12" t="s">
        <v>32</v>
      </c>
      <c r="C21" s="5"/>
      <c r="D21" s="8"/>
      <c r="F21" s="6"/>
      <c r="G21" s="6"/>
    </row>
    <row r="22" spans="1:7" ht="12.75">
      <c r="A22" s="1" t="s">
        <v>18</v>
      </c>
      <c r="B22" s="12" t="s">
        <v>30</v>
      </c>
      <c r="C22" s="5"/>
      <c r="D22" s="8"/>
      <c r="E22" s="10"/>
      <c r="F22" s="6"/>
      <c r="G22" s="6"/>
    </row>
    <row r="23" spans="1:5" s="6" customFormat="1" ht="12.75">
      <c r="A23" s="3" t="s">
        <v>19</v>
      </c>
      <c r="B23" s="11" t="s">
        <v>54</v>
      </c>
      <c r="C23" s="5">
        <v>25242.339524689094</v>
      </c>
      <c r="D23" s="5">
        <v>6381.326500079819</v>
      </c>
      <c r="E23" s="13"/>
    </row>
    <row r="24" spans="1:5" s="6" customFormat="1" ht="12.75">
      <c r="A24" s="3" t="s">
        <v>20</v>
      </c>
      <c r="B24" s="11" t="s">
        <v>31</v>
      </c>
      <c r="C24" s="5">
        <v>350266.2699999999</v>
      </c>
      <c r="D24" s="5">
        <f>'I. Aktywa netto funduszu'!D20</f>
        <v>328384.76999999996</v>
      </c>
      <c r="E24" s="32"/>
    </row>
    <row r="25" spans="3:4" ht="12.75">
      <c r="C25" s="22"/>
      <c r="D25" s="14"/>
    </row>
    <row r="26" ht="12.75">
      <c r="E26" s="10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4" sqref="D14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8" width="11.625" style="9" bestFit="1" customWidth="1"/>
    <col min="9" max="16384" width="9.125" style="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ZRÓWNOWAŻONY</v>
      </c>
    </row>
    <row r="7" ht="12.75">
      <c r="A7" t="s">
        <v>57</v>
      </c>
    </row>
    <row r="8" spans="1:4" s="2" customFormat="1" ht="26.25">
      <c r="A8" s="35" t="s">
        <v>55</v>
      </c>
      <c r="B8" s="35"/>
      <c r="C8" s="24" t="s">
        <v>49</v>
      </c>
      <c r="D8" s="24" t="s">
        <v>50</v>
      </c>
    </row>
    <row r="9" spans="1:8" s="6" customFormat="1" ht="12.75">
      <c r="A9" s="3" t="s">
        <v>1</v>
      </c>
      <c r="B9" s="4" t="s">
        <v>33</v>
      </c>
      <c r="C9" s="15"/>
      <c r="D9" s="5"/>
      <c r="F9" s="4"/>
      <c r="G9" s="5"/>
      <c r="H9" s="5"/>
    </row>
    <row r="10" spans="1:8" ht="12.75">
      <c r="A10" s="1" t="s">
        <v>2</v>
      </c>
      <c r="B10" s="7" t="s">
        <v>58</v>
      </c>
      <c r="C10" s="23">
        <v>14769.933299999999</v>
      </c>
      <c r="D10" s="23">
        <f>C11</f>
        <v>14964.8064</v>
      </c>
      <c r="F10" s="7"/>
      <c r="G10" s="23"/>
      <c r="H10" s="23"/>
    </row>
    <row r="11" spans="1:8" ht="12.75">
      <c r="A11" s="1" t="s">
        <v>3</v>
      </c>
      <c r="B11" s="7" t="s">
        <v>59</v>
      </c>
      <c r="C11" s="23">
        <v>14964.8064</v>
      </c>
      <c r="D11" s="23">
        <v>13764.943099999995</v>
      </c>
      <c r="F11" s="7"/>
      <c r="G11" s="23"/>
      <c r="H11" s="34"/>
    </row>
    <row r="12" spans="1:8" s="6" customFormat="1" ht="12.75">
      <c r="A12" s="3" t="s">
        <v>6</v>
      </c>
      <c r="B12" s="4" t="s">
        <v>34</v>
      </c>
      <c r="C12" s="15"/>
      <c r="D12" s="15"/>
      <c r="F12" s="4"/>
      <c r="G12" s="15"/>
      <c r="H12" s="15"/>
    </row>
    <row r="13" spans="1:8" ht="12.75">
      <c r="A13" s="1" t="s">
        <v>2</v>
      </c>
      <c r="B13" s="7" t="s">
        <v>58</v>
      </c>
      <c r="C13" s="23">
        <v>22.7908</v>
      </c>
      <c r="D13" s="23">
        <f>C16</f>
        <v>23.406</v>
      </c>
      <c r="F13" s="7"/>
      <c r="G13" s="23"/>
      <c r="H13" s="23"/>
    </row>
    <row r="14" spans="1:8" ht="12.75">
      <c r="A14" s="1" t="s">
        <v>3</v>
      </c>
      <c r="B14" s="7" t="s">
        <v>60</v>
      </c>
      <c r="C14" s="23">
        <v>21.7857</v>
      </c>
      <c r="D14" s="23">
        <v>23.199</v>
      </c>
      <c r="F14" s="7"/>
      <c r="G14" s="23"/>
      <c r="H14" s="34"/>
    </row>
    <row r="15" spans="1:8" ht="12.75">
      <c r="A15" s="1" t="s">
        <v>4</v>
      </c>
      <c r="B15" s="7" t="s">
        <v>61</v>
      </c>
      <c r="C15" s="23">
        <v>24.1442</v>
      </c>
      <c r="D15" s="23">
        <v>24.3773</v>
      </c>
      <c r="F15" s="7"/>
      <c r="G15" s="23"/>
      <c r="H15" s="34"/>
    </row>
    <row r="16" spans="1:8" ht="12.75">
      <c r="A16" s="1" t="s">
        <v>5</v>
      </c>
      <c r="B16" s="7" t="s">
        <v>59</v>
      </c>
      <c r="C16" s="23">
        <v>23.406</v>
      </c>
      <c r="D16" s="23">
        <v>23.8566</v>
      </c>
      <c r="F16" s="7"/>
      <c r="G16" s="23"/>
      <c r="H16" s="34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17" sqref="B17"/>
    </sheetView>
  </sheetViews>
  <sheetFormatPr defaultColWidth="9.125" defaultRowHeight="12.75"/>
  <cols>
    <col min="1" max="1" width="5.625" style="16" customWidth="1"/>
    <col min="2" max="2" width="94.625" style="19" customWidth="1"/>
    <col min="3" max="3" width="22.875" style="20" bestFit="1" customWidth="1"/>
    <col min="4" max="4" width="36.375" style="20" bestFit="1" customWidth="1"/>
    <col min="5" max="16384" width="9.125" style="19" customWidth="1"/>
  </cols>
  <sheetData>
    <row r="1" ht="15">
      <c r="A1" s="21" t="str">
        <f>'I. Aktywa netto funduszu'!A1</f>
        <v>PÓŁROCZNE SPRAWOZDANIE UBEZPIECZENIOWEGO FUNDUSZU KAPITAŁOWEGO</v>
      </c>
    </row>
    <row r="2" ht="15">
      <c r="A2" s="21" t="str">
        <f>'I. Aktywa netto funduszu'!A2</f>
        <v>sporządzone na dzień: 31 grudnia 2014 roku</v>
      </c>
    </row>
    <row r="3" ht="15">
      <c r="A3" s="21" t="str">
        <f>'I. Aktywa netto funduszu'!A3</f>
        <v>TOWARZYSTWA UBEZPIECZEŃ ŻYCIOWYCH I RENTOWYCH CONCORDIA CAPITAL S.A.</v>
      </c>
    </row>
    <row r="4" ht="15">
      <c r="A4" s="21"/>
    </row>
    <row r="5" ht="15">
      <c r="A5" s="21" t="str">
        <f>'II. Zmiany wartości aktywów net'!A5</f>
        <v>UBEZPIECZENIOWY FUNDUSZ KAPITAŁOWY CONCORDIA ZRÓWNOWAŻONY</v>
      </c>
    </row>
    <row r="7" ht="12.75">
      <c r="A7" t="s">
        <v>88</v>
      </c>
    </row>
    <row r="8" spans="1:4" s="16" customFormat="1" ht="12.75">
      <c r="A8" s="36"/>
      <c r="B8" s="36"/>
      <c r="C8" s="17" t="s">
        <v>38</v>
      </c>
      <c r="D8" s="17" t="s">
        <v>56</v>
      </c>
    </row>
    <row r="9" spans="2:4" s="16" customFormat="1" ht="12.75">
      <c r="B9" s="16">
        <v>1</v>
      </c>
      <c r="C9" s="17">
        <v>2</v>
      </c>
      <c r="D9" s="17">
        <v>3</v>
      </c>
    </row>
    <row r="10" spans="1:4" s="6" customFormat="1" ht="12.75">
      <c r="A10" s="26" t="s">
        <v>1</v>
      </c>
      <c r="B10" s="27" t="s">
        <v>62</v>
      </c>
      <c r="C10" s="14">
        <f>SUM(C11:C22)</f>
        <v>328384.76999999996</v>
      </c>
      <c r="D10" s="18">
        <f>C10/C$27</f>
        <v>1</v>
      </c>
    </row>
    <row r="11" spans="1:7" ht="26.25">
      <c r="A11" s="28" t="s">
        <v>2</v>
      </c>
      <c r="B11" s="25" t="s">
        <v>63</v>
      </c>
      <c r="D11" s="18">
        <f aca="true" t="shared" si="0" ref="D11:D30">C11/C$27</f>
        <v>0</v>
      </c>
      <c r="F11" s="6"/>
      <c r="G11" s="6"/>
    </row>
    <row r="12" spans="1:7" ht="26.25">
      <c r="A12" s="28" t="s">
        <v>3</v>
      </c>
      <c r="B12" s="25" t="s">
        <v>64</v>
      </c>
      <c r="D12" s="18">
        <f t="shared" si="0"/>
        <v>0</v>
      </c>
      <c r="F12" s="6"/>
      <c r="G12" s="6"/>
    </row>
    <row r="13" spans="1:7" ht="12.75">
      <c r="A13" s="28" t="s">
        <v>4</v>
      </c>
      <c r="B13" s="25" t="s">
        <v>65</v>
      </c>
      <c r="D13" s="18">
        <f t="shared" si="0"/>
        <v>0</v>
      </c>
      <c r="F13" s="6"/>
      <c r="G13" s="6"/>
    </row>
    <row r="14" spans="1:7" ht="12.75">
      <c r="A14" s="28" t="s">
        <v>5</v>
      </c>
      <c r="B14" s="25" t="s">
        <v>66</v>
      </c>
      <c r="D14" s="18">
        <f t="shared" si="0"/>
        <v>0</v>
      </c>
      <c r="F14" s="6"/>
      <c r="G14" s="6"/>
    </row>
    <row r="15" spans="1:7" ht="12.75">
      <c r="A15" s="28" t="s">
        <v>67</v>
      </c>
      <c r="B15" s="25" t="s">
        <v>68</v>
      </c>
      <c r="D15" s="18">
        <f t="shared" si="0"/>
        <v>0</v>
      </c>
      <c r="F15" s="6"/>
      <c r="G15" s="6"/>
    </row>
    <row r="16" spans="1:7" ht="12.75">
      <c r="A16" s="28" t="s">
        <v>69</v>
      </c>
      <c r="B16" s="25" t="s">
        <v>70</v>
      </c>
      <c r="C16" s="10">
        <v>328384.76999999996</v>
      </c>
      <c r="D16" s="18">
        <f t="shared" si="0"/>
        <v>1</v>
      </c>
      <c r="F16" s="6"/>
      <c r="G16" s="6"/>
    </row>
    <row r="17" spans="1:7" ht="26.25">
      <c r="A17" s="28" t="s">
        <v>16</v>
      </c>
      <c r="B17" s="25" t="s">
        <v>71</v>
      </c>
      <c r="D17" s="18">
        <f t="shared" si="0"/>
        <v>0</v>
      </c>
      <c r="F17" s="6"/>
      <c r="G17" s="6"/>
    </row>
    <row r="18" spans="1:7" ht="12.75">
      <c r="A18" s="28" t="s">
        <v>17</v>
      </c>
      <c r="B18" s="25" t="s">
        <v>72</v>
      </c>
      <c r="D18" s="18">
        <f t="shared" si="0"/>
        <v>0</v>
      </c>
      <c r="F18" s="6"/>
      <c r="G18" s="6"/>
    </row>
    <row r="19" spans="1:7" ht="12.75">
      <c r="A19" s="28" t="s">
        <v>18</v>
      </c>
      <c r="B19" s="25" t="s">
        <v>73</v>
      </c>
      <c r="D19" s="18">
        <f t="shared" si="0"/>
        <v>0</v>
      </c>
      <c r="F19" s="6"/>
      <c r="G19" s="6"/>
    </row>
    <row r="20" spans="1:7" ht="12.75">
      <c r="A20" s="28" t="s">
        <v>74</v>
      </c>
      <c r="B20" s="25" t="s">
        <v>75</v>
      </c>
      <c r="D20" s="18">
        <f t="shared" si="0"/>
        <v>0</v>
      </c>
      <c r="F20" s="6"/>
      <c r="G20" s="6"/>
    </row>
    <row r="21" spans="1:7" ht="12.75">
      <c r="A21" s="28" t="s">
        <v>76</v>
      </c>
      <c r="B21" s="25" t="s">
        <v>77</v>
      </c>
      <c r="D21" s="18">
        <f t="shared" si="0"/>
        <v>0</v>
      </c>
      <c r="F21" s="6"/>
      <c r="G21" s="6"/>
    </row>
    <row r="22" spans="1:7" ht="12.75">
      <c r="A22" s="28" t="s">
        <v>78</v>
      </c>
      <c r="B22" s="25" t="s">
        <v>79</v>
      </c>
      <c r="D22" s="18">
        <f t="shared" si="0"/>
        <v>0</v>
      </c>
      <c r="F22" s="6"/>
      <c r="G22" s="6"/>
    </row>
    <row r="23" spans="1:7" ht="26.25">
      <c r="A23" s="29" t="s">
        <v>6</v>
      </c>
      <c r="B23" s="30" t="s">
        <v>80</v>
      </c>
      <c r="D23" s="18">
        <f t="shared" si="0"/>
        <v>0</v>
      </c>
      <c r="F23" s="6"/>
      <c r="G23" s="6"/>
    </row>
    <row r="24" spans="1:7" ht="12.75">
      <c r="A24" s="29" t="s">
        <v>7</v>
      </c>
      <c r="B24" s="30" t="s">
        <v>10</v>
      </c>
      <c r="D24" s="18">
        <f t="shared" si="0"/>
        <v>0</v>
      </c>
      <c r="F24" s="6"/>
      <c r="G24" s="6"/>
    </row>
    <row r="25" spans="1:7" ht="12.75">
      <c r="A25" s="29" t="s">
        <v>81</v>
      </c>
      <c r="B25" s="30" t="s">
        <v>43</v>
      </c>
      <c r="D25" s="18">
        <f t="shared" si="0"/>
        <v>0</v>
      </c>
      <c r="F25" s="6"/>
      <c r="G25" s="6"/>
    </row>
    <row r="26" spans="1:7" ht="12.75">
      <c r="A26" s="31" t="s">
        <v>82</v>
      </c>
      <c r="B26" s="30" t="s">
        <v>11</v>
      </c>
      <c r="C26" s="20">
        <f>'I. Aktywa netto funduszu'!D16</f>
        <v>0</v>
      </c>
      <c r="D26" s="18">
        <f t="shared" si="0"/>
        <v>0</v>
      </c>
      <c r="F26" s="6"/>
      <c r="G26" s="6"/>
    </row>
    <row r="27" spans="1:7" ht="12.75">
      <c r="A27" s="31" t="s">
        <v>83</v>
      </c>
      <c r="B27" s="30" t="s">
        <v>84</v>
      </c>
      <c r="C27" s="20">
        <f>'I. Aktywa netto funduszu'!D20</f>
        <v>328384.76999999996</v>
      </c>
      <c r="D27" s="18">
        <f t="shared" si="0"/>
        <v>1</v>
      </c>
      <c r="F27" s="6"/>
      <c r="G27" s="6"/>
    </row>
    <row r="28" spans="1:7" ht="12.75">
      <c r="A28" s="16" t="s">
        <v>2</v>
      </c>
      <c r="B28" s="25" t="s">
        <v>85</v>
      </c>
      <c r="C28" s="10">
        <f>C27</f>
        <v>328384.76999999996</v>
      </c>
      <c r="D28" s="18">
        <f t="shared" si="0"/>
        <v>1</v>
      </c>
      <c r="F28" s="6"/>
      <c r="G28" s="6"/>
    </row>
    <row r="29" spans="1:7" ht="12.75">
      <c r="A29" s="16" t="s">
        <v>3</v>
      </c>
      <c r="B29" s="25" t="s">
        <v>86</v>
      </c>
      <c r="D29" s="18">
        <f t="shared" si="0"/>
        <v>0</v>
      </c>
      <c r="F29" s="6"/>
      <c r="G29" s="6"/>
    </row>
    <row r="30" spans="1:7" ht="12.75">
      <c r="A30" s="16" t="s">
        <v>4</v>
      </c>
      <c r="B30" s="25" t="s">
        <v>87</v>
      </c>
      <c r="D30" s="18">
        <f t="shared" si="0"/>
        <v>0</v>
      </c>
      <c r="F30" s="6"/>
      <c r="G30" s="6"/>
    </row>
    <row r="31" ht="12.75">
      <c r="B31" s="25"/>
    </row>
    <row r="32" ht="12.75">
      <c r="B32" s="25"/>
    </row>
    <row r="33" ht="12.75">
      <c r="B33" s="25"/>
    </row>
    <row r="34" ht="12.75">
      <c r="B34" s="25"/>
    </row>
    <row r="35" ht="12.75">
      <c r="B35" s="25"/>
    </row>
    <row r="36" ht="12.75">
      <c r="B36" s="25"/>
    </row>
    <row r="37" ht="12.75">
      <c r="B37" s="25"/>
    </row>
    <row r="38" ht="12.75">
      <c r="B38" s="25"/>
    </row>
    <row r="39" ht="12.75">
      <c r="B39" s="25"/>
    </row>
    <row r="40" ht="12.75">
      <c r="B40" s="25"/>
    </row>
    <row r="41" ht="12.75">
      <c r="B41" s="25"/>
    </row>
    <row r="42" ht="12.75">
      <c r="B42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2019-11-21T12:37:23Z</dcterms:created>
  <dcterms:modified xsi:type="dcterms:W3CDTF">2019-11-21T12:37:27Z</dcterms:modified>
  <cp:category/>
  <cp:version/>
  <cp:contentType/>
  <cp:contentStatus/>
</cp:coreProperties>
</file>